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hamp\Downloads\"/>
    </mc:Choice>
  </mc:AlternateContent>
  <xr:revisionPtr revIDLastSave="0" documentId="8_{156447DF-CDCA-41F7-A0B3-9038E75448D8}" xr6:coauthVersionLast="47" xr6:coauthVersionMax="47" xr10:uidLastSave="{00000000-0000-0000-0000-000000000000}"/>
  <bookViews>
    <workbookView xWindow="-19320" yWindow="1695" windowWidth="19440" windowHeight="15000" xr2:uid="{77885BA3-00BF-4DD0-952A-1B69495FC1E1}"/>
  </bookViews>
  <sheets>
    <sheet name="MARS Calculator" sheetId="1" r:id="rId1"/>
    <sheet name="table" sheetId="2" state="hidden" r:id="rId2"/>
  </sheets>
  <definedNames>
    <definedName name="table">table!$1:$1048576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26" i="1"/>
  <c r="C27" i="1" s="1"/>
  <c r="C16" i="1" l="1"/>
  <c r="C17" i="1" s="1"/>
</calcChain>
</file>

<file path=xl/sharedStrings.xml><?xml version="1.0" encoding="utf-8"?>
<sst xmlns="http://schemas.openxmlformats.org/spreadsheetml/2006/main" count="17" uniqueCount="12">
  <si>
    <t>MARS Calculator</t>
  </si>
  <si>
    <t>Basic Monthly Salary:</t>
  </si>
  <si>
    <t>Weekly Salary:</t>
  </si>
  <si>
    <t>Monthly Paid Employee</t>
  </si>
  <si>
    <t>Weekly Paid Employee</t>
  </si>
  <si>
    <t>Scale of Payment (number of weeks basic pay)</t>
  </si>
  <si>
    <t>26+</t>
  </si>
  <si>
    <t>Reckonable Service (completed years' of continuous local government service will be counted)</t>
  </si>
  <si>
    <t>Scale of Payment:</t>
  </si>
  <si>
    <t>Estimate:</t>
  </si>
  <si>
    <r>
      <t xml:space="preserve">Reckonable Service </t>
    </r>
    <r>
      <rPr>
        <sz val="8"/>
        <color theme="1"/>
        <rFont val="Calibri"/>
        <family val="2"/>
        <scheme val="minor"/>
      </rPr>
      <t>(please select from the drop down)</t>
    </r>
    <r>
      <rPr>
        <sz val="11"/>
        <color theme="1"/>
        <rFont val="Calibri"/>
        <family val="2"/>
        <scheme val="minor"/>
      </rPr>
      <t>:</t>
    </r>
  </si>
  <si>
    <t xml:space="preserve"> (completed years' of continuous local government service will be counted)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</si>
</sst>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0" fontId="7" fillId="0" borderId="0" xfId="0" applyFont="1"/>
    <xf numFmtId="0" fontId="4" fillId="0" borderId="0" xfId="0" applyFont="1"/>
    <xf numFmtId="164" fontId="1" fillId="0" borderId="0" xfId="0" applyNumberFormat="1" applyFont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141287</xdr:colOff>
      <xdr:row>6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FAA27E-D97C-4686-A6B8-13470EFD1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05275" cy="1517650"/>
        </a:xfrm>
        <a:prstGeom prst="rect">
          <a:avLst/>
        </a:prstGeom>
      </xdr:spPr>
    </xdr:pic>
    <xdr:clientData/>
  </xdr:twoCellAnchor>
  <xdr:twoCellAnchor>
    <xdr:from>
      <xdr:col>0</xdr:col>
      <xdr:colOff>214313</xdr:colOff>
      <xdr:row>7</xdr:row>
      <xdr:rowOff>55564</xdr:rowOff>
    </xdr:from>
    <xdr:to>
      <xdr:col>3</xdr:col>
      <xdr:colOff>214312</xdr:colOff>
      <xdr:row>17</xdr:row>
      <xdr:rowOff>166689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84D270BD-42E3-4B43-8478-8CF0AB54B8C9}"/>
            </a:ext>
          </a:extLst>
        </xdr:cNvPr>
        <xdr:cNvSpPr/>
      </xdr:nvSpPr>
      <xdr:spPr>
        <a:xfrm>
          <a:off x="214313" y="2182814"/>
          <a:ext cx="4945062" cy="1873250"/>
        </a:xfrm>
        <a:prstGeom prst="round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215901</xdr:colOff>
      <xdr:row>18</xdr:row>
      <xdr:rowOff>149227</xdr:rowOff>
    </xdr:from>
    <xdr:to>
      <xdr:col>3</xdr:col>
      <xdr:colOff>215900</xdr:colOff>
      <xdr:row>27</xdr:row>
      <xdr:rowOff>182563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912F647-450E-44A5-B8EF-F3176A673793}"/>
            </a:ext>
          </a:extLst>
        </xdr:cNvPr>
        <xdr:cNvSpPr/>
      </xdr:nvSpPr>
      <xdr:spPr>
        <a:xfrm>
          <a:off x="215901" y="4276727"/>
          <a:ext cx="4945062" cy="1565274"/>
        </a:xfrm>
        <a:prstGeom prst="round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5B002-2FFB-46D7-9DDD-4555FAEF3879}">
  <dimension ref="B6:C27"/>
  <sheetViews>
    <sheetView showGridLines="0" showRowColHeaders="0" tabSelected="1" zoomScale="120" zoomScaleNormal="120" workbookViewId="0">
      <selection activeCell="F20" sqref="F20"/>
    </sheetView>
  </sheetViews>
  <sheetFormatPr defaultRowHeight="14.5" x14ac:dyDescent="0.35"/>
  <cols>
    <col min="1" max="1" width="5.81640625" customWidth="1"/>
    <col min="2" max="2" width="53.54296875" customWidth="1"/>
    <col min="3" max="3" width="14.7265625" customWidth="1"/>
  </cols>
  <sheetData>
    <row r="6" spans="2:3" ht="41.25" customHeight="1" x14ac:dyDescent="0.35"/>
    <row r="7" spans="2:3" ht="21" x14ac:dyDescent="0.5">
      <c r="B7" s="1" t="s">
        <v>0</v>
      </c>
    </row>
    <row r="9" spans="2:3" x14ac:dyDescent="0.35">
      <c r="B9" s="7" t="s">
        <v>3</v>
      </c>
    </row>
    <row r="10" spans="2:3" x14ac:dyDescent="0.35">
      <c r="B10" t="s">
        <v>1</v>
      </c>
      <c r="C10" s="10"/>
    </row>
    <row r="11" spans="2:3" x14ac:dyDescent="0.35">
      <c r="C11" s="2"/>
    </row>
    <row r="12" spans="2:3" x14ac:dyDescent="0.35">
      <c r="B12" t="s">
        <v>2</v>
      </c>
      <c r="C12" s="11">
        <f>ROUNDUP(C10*12/52.143,2)</f>
        <v>0</v>
      </c>
    </row>
    <row r="13" spans="2:3" x14ac:dyDescent="0.35">
      <c r="C13" s="2"/>
    </row>
    <row r="14" spans="2:3" x14ac:dyDescent="0.35">
      <c r="B14" t="s">
        <v>10</v>
      </c>
      <c r="C14" s="12">
        <v>1</v>
      </c>
    </row>
    <row r="15" spans="2:3" x14ac:dyDescent="0.35">
      <c r="B15" s="6" t="s">
        <v>11</v>
      </c>
      <c r="C15" s="2"/>
    </row>
    <row r="16" spans="2:3" hidden="1" x14ac:dyDescent="0.35">
      <c r="B16" t="s">
        <v>8</v>
      </c>
      <c r="C16" s="2">
        <f>IFERROR(VLOOKUP(C14,table,2,FALSE), "")</f>
        <v>12</v>
      </c>
    </row>
    <row r="17" spans="2:3" ht="18.5" x14ac:dyDescent="0.45">
      <c r="B17" s="8" t="s">
        <v>9</v>
      </c>
      <c r="C17" s="9">
        <f>C12*C16</f>
        <v>0</v>
      </c>
    </row>
    <row r="18" spans="2:3" ht="18.5" x14ac:dyDescent="0.45">
      <c r="B18" s="8"/>
      <c r="C18" s="5"/>
    </row>
    <row r="19" spans="2:3" ht="12" customHeight="1" x14ac:dyDescent="0.45">
      <c r="B19" s="8"/>
      <c r="C19" s="5"/>
    </row>
    <row r="21" spans="2:3" x14ac:dyDescent="0.35">
      <c r="B21" s="7" t="s">
        <v>4</v>
      </c>
    </row>
    <row r="22" spans="2:3" x14ac:dyDescent="0.35">
      <c r="B22" t="s">
        <v>2</v>
      </c>
      <c r="C22" s="10"/>
    </row>
    <row r="24" spans="2:3" x14ac:dyDescent="0.35">
      <c r="B24" t="s">
        <v>10</v>
      </c>
      <c r="C24" s="12">
        <v>1</v>
      </c>
    </row>
    <row r="25" spans="2:3" x14ac:dyDescent="0.35">
      <c r="B25" s="6" t="s">
        <v>11</v>
      </c>
      <c r="C25" s="2"/>
    </row>
    <row r="26" spans="2:3" hidden="1" x14ac:dyDescent="0.35">
      <c r="B26" t="s">
        <v>8</v>
      </c>
      <c r="C26" s="2">
        <f>IFERROR(VLOOKUP(C24,table,2,FALSE), "")</f>
        <v>12</v>
      </c>
    </row>
    <row r="27" spans="2:3" ht="18.5" x14ac:dyDescent="0.45">
      <c r="B27" s="8" t="s">
        <v>9</v>
      </c>
      <c r="C27" s="5">
        <f>C22*C26</f>
        <v>0</v>
      </c>
    </row>
  </sheetData>
  <sheetProtection algorithmName="SHA-512" hashValue="d8m4FpKQV75QLAeX2R8nEcgZMtfX0qgaS+CSpM1GOB6WtFJ5dd6DaPzkNyKWUROGDXFJDY7hjpo0E57fQ9/Yyg==" saltValue="QWvHGxdy9NrbV7lCtnZr2w==" spinCount="100000" sheet="1" objects="1" scenarios="1"/>
  <protectedRanges>
    <protectedRange algorithmName="SHA-512" hashValue="kedRgGNUaLTHzMsxhmiKCfqTAyQ3R58elQArkT3iU9jonf4Bq3DNKCZ+DCyBPiXIcqviEzPGzBJ9N9HE661l+w==" saltValue="Zio8M+nmjVArtIlSQijH1Q==" spinCount="100000" sqref="C26" name="Scale2"/>
    <protectedRange algorithmName="SHA-512" hashValue="+8q4Zx1+vU3o+MUBdObE4amSnWcG73atbC800G50XpVbtbtke+K26hWv6dPCMiPqFNLPiCMUdPK5MZgxrpO9BA==" saltValue="BpvqLhFctXbS+u1gNcNuIQ==" spinCount="100000" sqref="C16" name="Scale1"/>
    <protectedRange algorithmName="SHA-512" hashValue="FweONsuPVwnDwehZfpsZPy5qIELpKjqFyAnSYtGgvarzeq+mGwYbnVMBz3XoJYjMGzif49ihaXuo0qBdMvRqMw==" saltValue="nh+3FwoEZQ0pD8fheqMsdQ==" spinCount="100000" sqref="C17" name="Estimate"/>
    <protectedRange algorithmName="SHA-512" hashValue="falnGbHIl91hm1opyDGk1x216XZ0jNcgLaH0EL5NENPkjlrDbPRb9A1P0G97VTCO6voUKhe+8f6e/2Yl5VmpVg==" saltValue="WCIy+KUf7Euj1fVTUCCEBg==" spinCount="100000" sqref="C27" name="Estimate2"/>
    <protectedRange algorithmName="SHA-512" hashValue="RJH82yKifIwqgAKwZbgfL4TRpyf42T6Ntvo4xfeO5aM5C2LoCEQii/9XC+2zN6s4gZObuatamkU3E2WL1b6nYg==" saltValue="6u2AmPHzS2W8gAZ20c8S9A==" spinCount="100000" sqref="B1:B30" name="Text"/>
  </protectedRange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BCEF2C-1B00-4DBF-863E-43A80C41B30D}">
          <x14:formula1>
            <xm:f>table!$A$2:$A$27</xm:f>
          </x14:formula1>
          <xm:sqref>C24 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A408A-8C8D-4F4B-82AE-CA76D3EC4B39}">
  <dimension ref="A1:B27"/>
  <sheetViews>
    <sheetView workbookViewId="0">
      <selection sqref="A1:XFD1048576"/>
    </sheetView>
  </sheetViews>
  <sheetFormatPr defaultRowHeight="14.5" x14ac:dyDescent="0.35"/>
  <cols>
    <col min="1" max="1" width="35" customWidth="1"/>
    <col min="2" max="2" width="32.1796875" customWidth="1"/>
  </cols>
  <sheetData>
    <row r="1" spans="1:2" ht="43.5" x14ac:dyDescent="0.35">
      <c r="A1" s="3" t="s">
        <v>7</v>
      </c>
      <c r="B1" s="3" t="s">
        <v>5</v>
      </c>
    </row>
    <row r="2" spans="1:2" x14ac:dyDescent="0.35">
      <c r="A2" s="4">
        <v>1</v>
      </c>
      <c r="B2" s="4">
        <v>12</v>
      </c>
    </row>
    <row r="3" spans="1:2" x14ac:dyDescent="0.35">
      <c r="A3" s="4">
        <v>2</v>
      </c>
      <c r="B3" s="4">
        <v>12</v>
      </c>
    </row>
    <row r="4" spans="1:2" x14ac:dyDescent="0.35">
      <c r="A4" s="4">
        <v>3</v>
      </c>
      <c r="B4" s="4">
        <v>12</v>
      </c>
    </row>
    <row r="5" spans="1:2" x14ac:dyDescent="0.35">
      <c r="A5" s="4">
        <v>4</v>
      </c>
      <c r="B5" s="4">
        <v>12</v>
      </c>
    </row>
    <row r="6" spans="1:2" x14ac:dyDescent="0.35">
      <c r="A6" s="4">
        <v>5</v>
      </c>
      <c r="B6" s="4">
        <v>12</v>
      </c>
    </row>
    <row r="7" spans="1:2" x14ac:dyDescent="0.35">
      <c r="A7" s="4">
        <v>6</v>
      </c>
      <c r="B7" s="4">
        <v>12</v>
      </c>
    </row>
    <row r="8" spans="1:2" x14ac:dyDescent="0.35">
      <c r="A8" s="4">
        <v>7</v>
      </c>
      <c r="B8" s="4">
        <v>13</v>
      </c>
    </row>
    <row r="9" spans="1:2" x14ac:dyDescent="0.35">
      <c r="A9" s="4">
        <v>8</v>
      </c>
      <c r="B9" s="4">
        <v>14</v>
      </c>
    </row>
    <row r="10" spans="1:2" x14ac:dyDescent="0.35">
      <c r="A10" s="4">
        <v>9</v>
      </c>
      <c r="B10" s="4">
        <v>15</v>
      </c>
    </row>
    <row r="11" spans="1:2" x14ac:dyDescent="0.35">
      <c r="A11" s="4">
        <v>10</v>
      </c>
      <c r="B11" s="4">
        <v>16</v>
      </c>
    </row>
    <row r="12" spans="1:2" x14ac:dyDescent="0.35">
      <c r="A12" s="4">
        <v>11</v>
      </c>
      <c r="B12" s="4">
        <v>17</v>
      </c>
    </row>
    <row r="13" spans="1:2" x14ac:dyDescent="0.35">
      <c r="A13" s="4">
        <v>12</v>
      </c>
      <c r="B13" s="4">
        <v>18</v>
      </c>
    </row>
    <row r="14" spans="1:2" x14ac:dyDescent="0.35">
      <c r="A14" s="4">
        <v>13</v>
      </c>
      <c r="B14" s="4">
        <v>19</v>
      </c>
    </row>
    <row r="15" spans="1:2" x14ac:dyDescent="0.35">
      <c r="A15" s="4">
        <v>14</v>
      </c>
      <c r="B15" s="4">
        <v>20</v>
      </c>
    </row>
    <row r="16" spans="1:2" x14ac:dyDescent="0.35">
      <c r="A16" s="4">
        <v>15</v>
      </c>
      <c r="B16" s="4">
        <v>21</v>
      </c>
    </row>
    <row r="17" spans="1:2" x14ac:dyDescent="0.35">
      <c r="A17" s="4">
        <v>16</v>
      </c>
      <c r="B17" s="4">
        <v>22</v>
      </c>
    </row>
    <row r="18" spans="1:2" x14ac:dyDescent="0.35">
      <c r="A18" s="4">
        <v>17</v>
      </c>
      <c r="B18" s="4">
        <v>23</v>
      </c>
    </row>
    <row r="19" spans="1:2" x14ac:dyDescent="0.35">
      <c r="A19" s="4">
        <v>18</v>
      </c>
      <c r="B19" s="4">
        <v>24</v>
      </c>
    </row>
    <row r="20" spans="1:2" x14ac:dyDescent="0.35">
      <c r="A20" s="4">
        <v>19</v>
      </c>
      <c r="B20" s="4">
        <v>25</v>
      </c>
    </row>
    <row r="21" spans="1:2" x14ac:dyDescent="0.35">
      <c r="A21" s="4">
        <v>20</v>
      </c>
      <c r="B21" s="4">
        <v>26</v>
      </c>
    </row>
    <row r="22" spans="1:2" x14ac:dyDescent="0.35">
      <c r="A22" s="4">
        <v>21</v>
      </c>
      <c r="B22" s="4">
        <v>27</v>
      </c>
    </row>
    <row r="23" spans="1:2" x14ac:dyDescent="0.35">
      <c r="A23" s="4">
        <v>22</v>
      </c>
      <c r="B23" s="4">
        <v>28</v>
      </c>
    </row>
    <row r="24" spans="1:2" x14ac:dyDescent="0.35">
      <c r="A24" s="4">
        <v>23</v>
      </c>
      <c r="B24" s="4">
        <v>29</v>
      </c>
    </row>
    <row r="25" spans="1:2" x14ac:dyDescent="0.35">
      <c r="A25" s="4">
        <v>24</v>
      </c>
      <c r="B25" s="4">
        <v>30</v>
      </c>
    </row>
    <row r="26" spans="1:2" x14ac:dyDescent="0.35">
      <c r="A26" s="4">
        <v>25</v>
      </c>
      <c r="B26" s="4">
        <v>31</v>
      </c>
    </row>
    <row r="27" spans="1:2" x14ac:dyDescent="0.35">
      <c r="A27" s="4" t="s">
        <v>6</v>
      </c>
      <c r="B27" s="4">
        <v>32</v>
      </c>
    </row>
  </sheetData>
  <sheetProtection algorithmName="SHA-512" hashValue="RFZgr2tvE4H0JhJttmyYFJ3gQQrBtmrvMAuMEszVr2Id/dCncE5xds90hvC40vZ03Qz4oAYClyTzY0HH9ntSkg==" saltValue="/VldaprEeDuKLS7v0mfG9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MARS Calculator</vt:lpstr>
      <vt:lpstr>table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Swift</dc:creator>
  <cp:lastModifiedBy>Phil Ingham</cp:lastModifiedBy>
  <dcterms:created xsi:type="dcterms:W3CDTF">2020-12-23T15:26:22Z</dcterms:created>
  <dcterms:modified xsi:type="dcterms:W3CDTF">2023-10-23T15:18:46Z</dcterms:modified>
</cp:coreProperties>
</file>